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מכרזים\קוגנרציה\"/>
    </mc:Choice>
  </mc:AlternateContent>
  <bookViews>
    <workbookView xWindow="0" yWindow="0" windowWidth="8355" windowHeight="10620"/>
  </bookViews>
  <sheets>
    <sheet name="גיליון1" sheetId="1" r:id="rId1"/>
  </sheets>
  <definedNames>
    <definedName name="כותרת_מכרז" localSheetId="0">גיליון1!$A$1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7" i="1" l="1"/>
  <c r="H7" i="1"/>
  <c r="D6" i="1"/>
  <c r="H6" i="1" s="1"/>
  <c r="H5" i="1"/>
  <c r="H8" i="1" l="1"/>
</calcChain>
</file>

<file path=xl/sharedStrings.xml><?xml version="1.0" encoding="utf-8"?>
<sst xmlns="http://schemas.openxmlformats.org/spreadsheetml/2006/main" count="25" uniqueCount="25">
  <si>
    <t>רכיב</t>
  </si>
  <si>
    <t>A</t>
  </si>
  <si>
    <t>B</t>
  </si>
  <si>
    <t>פירוט</t>
  </si>
  <si>
    <t>הצעת המציע</t>
  </si>
  <si>
    <t>C1</t>
  </si>
  <si>
    <t>יחידת מידה</t>
  </si>
  <si>
    <t>מחיר טון קיטור</t>
  </si>
  <si>
    <t>משקל</t>
  </si>
  <si>
    <t>הצהרת המציע:</t>
  </si>
  <si>
    <t>                         א.       לאחר שקראתי את מסמכי המכרז, קיבלתי הסברים, ושאלותיי, אם היו, נענו על ידי המזמין, אני מגיש בזאת את הצעתי לאספקת השירותים כמפורט במסמך זה</t>
  </si>
  <si>
    <t>                         ב.       ידוע לי כי החלטות ועדת המכרזים תתבססנה על האמור בהצעת המחיר ויתר המסמכים (כולל המלצות) שצורפו להצעה זו, ועל אמות המידה כפי שפורטו במסמכי המכרז</t>
  </si>
  <si>
    <t>                          ג.        ידוע לי כי אם הצעת המחיר שלי תהיה בלתי סבירה, יהא המזמין רשאי לדחות את הצעתי</t>
  </si>
  <si>
    <t>תאריך</t>
  </si>
  <si>
    <t>שם מלא של החותם בשם המציע</t>
  </si>
  <si>
    <t>חתימה וחותמת המציע</t>
  </si>
  <si>
    <t>מקדם הכפלה</t>
  </si>
  <si>
    <t>נתון כולל להשוואת ההצעות</t>
  </si>
  <si>
    <t>הנחה מתעו"ז על מש"ב פסגה</t>
  </si>
  <si>
    <t>אחוז הנחה על כלל החשמל שיסופק ממתקן הייצור</t>
  </si>
  <si>
    <t>הנחה מתעו"ז על מש"ב שפל</t>
  </si>
  <si>
    <t>טון קיטור  אחד</t>
  </si>
  <si>
    <t>סה"כ ערך חסכון* לצורך השוואת המחירים</t>
  </si>
  <si>
    <t>הוראות: יש למלא את כל העמודות המסומנות צהוב - בלבד. יתר העמודות נעולות לעריכה ואין לשנות זאת. המזמין יקבע את מקדמי ההכפלה שאינם נדרשים למילוי ע"י המציעים. למען הסר ספק יודגש כי אי מילוי אחת או יותר מהעמודות שהוקצו לשם כך בטופס הצעת המחיר עלולות להביא לפסילת הצעת המציע, ולפיכך המציע נדרש להקפיד על מילוי ההנחיות כאמור לעיל.
יודגש כי כל מקדמי ההכפלה והמספרים הנקובים בטבלה זו הינם לצורך המחשה בלבד ולא יחייבו את המזמין.</t>
  </si>
  <si>
    <t>מרכז רפואי ע"ש ברוך פדה פוריה מכרז מס' 11/2023  להקמה, תפעול ומסירה של מתקן קוגנרציה לייצור חשמל באמצעות גז טבעי ולאספקת אנרגיה תרמית - הצעת המחיר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</si>
</sst>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quot;₪&quot;\ * #,##0.00_ ;_ &quot;₪&quot;\ * \-#,##0.00_ ;_ &quot;₪&quot;\ * &quot;-&quot;??_ ;_ @_ "/>
    <numFmt numFmtId="43" formatCode="_ * #,##0.00_ ;_ * \-#,##0.00_ ;_ * &quot;-&quot;??_ ;_ @_ "/>
    <numFmt numFmtId="164" formatCode="0.0%"/>
    <numFmt numFmtId="165" formatCode="_ * #,##0_ ;_ * \-#,##0_ ;_ * &quot;-&quot;??_ ;_ @_ "/>
  </numFmts>
  <fonts count="7" x14ac:knownFonts="1">
    <font>
      <sz val="11"/>
      <color theme="1"/>
      <name val="Arial"/>
      <family val="2"/>
      <charset val="177"/>
      <scheme val="minor"/>
    </font>
    <font>
      <sz val="11"/>
      <color theme="1"/>
      <name val="Arial"/>
      <family val="2"/>
      <charset val="177"/>
      <scheme val="minor"/>
    </font>
    <font>
      <sz val="12"/>
      <color theme="1"/>
      <name val="David"/>
      <family val="2"/>
    </font>
    <font>
      <b/>
      <sz val="12"/>
      <color theme="1"/>
      <name val="David"/>
      <family val="2"/>
    </font>
    <font>
      <sz val="11"/>
      <color theme="1"/>
      <name val="David"/>
      <family val="2"/>
    </font>
    <font>
      <b/>
      <sz val="11"/>
      <color theme="1"/>
      <name val="David"/>
      <family val="2"/>
    </font>
    <font>
      <b/>
      <sz val="14"/>
      <color theme="1"/>
      <name val="David"/>
      <family val="2"/>
    </font>
  </fonts>
  <fills count="4">
    <fill>
      <patternFill patternType="none"/>
    </fill>
    <fill>
      <patternFill patternType="gray125"/>
    </fill>
    <fill>
      <patternFill patternType="solid">
        <fgColor rgb="FFFFFF00"/>
        <bgColor indexed="64"/>
      </patternFill>
    </fill>
    <fill>
      <patternFill patternType="solid">
        <fgColor rgb="FFF2F2F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31">
    <xf numFmtId="0" fontId="0" fillId="0" borderId="0" xfId="0"/>
    <xf numFmtId="0" fontId="2" fillId="3" borderId="4" xfId="0" applyFont="1" applyFill="1" applyBorder="1" applyAlignment="1">
      <alignment horizontal="center" vertical="center" wrapText="1" readingOrder="2"/>
    </xf>
    <xf numFmtId="0" fontId="2" fillId="3" borderId="5" xfId="0" applyFont="1" applyFill="1" applyBorder="1" applyAlignment="1">
      <alignment horizontal="center" vertical="center" wrapText="1" readingOrder="2"/>
    </xf>
    <xf numFmtId="0" fontId="4" fillId="0" borderId="0" xfId="0" applyFont="1"/>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0" xfId="0" applyFont="1" applyAlignment="1">
      <alignment vertical="center"/>
    </xf>
    <xf numFmtId="0" fontId="5" fillId="0" borderId="0" xfId="0" applyFont="1" applyFill="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wrapText="1"/>
    </xf>
    <xf numFmtId="0" fontId="5" fillId="0" borderId="11" xfId="0" applyFont="1" applyBorder="1" applyAlignment="1">
      <alignment horizontal="center" vertical="center"/>
    </xf>
    <xf numFmtId="164" fontId="5" fillId="0" borderId="2" xfId="2" applyNumberFormat="1" applyFont="1" applyBorder="1" applyAlignment="1">
      <alignment horizontal="center" vertical="center"/>
    </xf>
    <xf numFmtId="9" fontId="4" fillId="2" borderId="10" xfId="2" applyFont="1" applyFill="1" applyBorder="1" applyAlignment="1">
      <alignment horizontal="center" vertical="center"/>
    </xf>
    <xf numFmtId="165" fontId="5" fillId="0" borderId="1" xfId="3" applyNumberFormat="1" applyFont="1" applyBorder="1" applyAlignment="1">
      <alignment horizontal="center" vertical="center"/>
    </xf>
    <xf numFmtId="43" fontId="5" fillId="0" borderId="12" xfId="3" applyNumberFormat="1" applyFont="1" applyBorder="1" applyAlignment="1">
      <alignment horizontal="center" vertical="center"/>
    </xf>
    <xf numFmtId="164" fontId="5" fillId="0" borderId="3" xfId="2" applyNumberFormat="1" applyFont="1" applyBorder="1" applyAlignment="1">
      <alignment horizontal="center" vertical="center"/>
    </xf>
    <xf numFmtId="2" fontId="5" fillId="0" borderId="1" xfId="0" applyNumberFormat="1" applyFont="1" applyBorder="1" applyAlignment="1">
      <alignment horizontal="center" vertical="center"/>
    </xf>
    <xf numFmtId="44" fontId="4" fillId="2" borderId="10" xfId="1" applyFont="1" applyFill="1" applyBorder="1" applyAlignment="1">
      <alignment horizontal="center" vertical="center"/>
    </xf>
    <xf numFmtId="165" fontId="5" fillId="0" borderId="10" xfId="3" applyNumberFormat="1" applyFont="1" applyBorder="1" applyAlignment="1">
      <alignment vertical="center"/>
    </xf>
    <xf numFmtId="0" fontId="5" fillId="0" borderId="5" xfId="0" applyFont="1" applyBorder="1" applyAlignment="1">
      <alignment horizontal="center" vertical="center"/>
    </xf>
    <xf numFmtId="0" fontId="5" fillId="0" borderId="13" xfId="0" applyFont="1" applyBorder="1" applyAlignment="1">
      <alignment horizontal="center" vertical="center"/>
    </xf>
    <xf numFmtId="165" fontId="6" fillId="0" borderId="14" xfId="0" applyNumberFormat="1" applyFont="1" applyBorder="1" applyAlignment="1">
      <alignment horizontal="center" vertical="center" wrapText="1"/>
    </xf>
    <xf numFmtId="0" fontId="2" fillId="0" borderId="6" xfId="0" applyFont="1" applyBorder="1" applyAlignment="1">
      <alignment horizontal="right" vertical="center" wrapText="1" readingOrder="2"/>
    </xf>
    <xf numFmtId="0" fontId="2" fillId="0" borderId="4" xfId="0" applyFont="1" applyBorder="1" applyAlignment="1">
      <alignment horizontal="right" vertical="center" wrapText="1" readingOrder="2"/>
    </xf>
    <xf numFmtId="0" fontId="3" fillId="0" borderId="0" xfId="0" applyFont="1" applyAlignment="1">
      <alignment horizontal="center" vertical="center" wrapText="1" readingOrder="2"/>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6" fillId="0" borderId="13" xfId="0" applyFont="1" applyBorder="1" applyAlignment="1">
      <alignment horizontal="right" vertical="center"/>
    </xf>
    <xf numFmtId="0" fontId="4" fillId="0" borderId="0" xfId="0" applyFont="1" applyAlignment="1">
      <alignment horizontal="center" vertical="center" wrapText="1"/>
    </xf>
  </cellXfs>
  <cellStyles count="4">
    <cellStyle name="Comma" xfId="3" builtinId="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rightToLeft="1" tabSelected="1" workbookViewId="0">
      <selection activeCell="E13" sqref="E13"/>
    </sheetView>
  </sheetViews>
  <sheetFormatPr defaultColWidth="8.75" defaultRowHeight="15" x14ac:dyDescent="0.25"/>
  <cols>
    <col min="1" max="1" width="8.75" style="3"/>
    <col min="2" max="2" width="12.25" style="3" customWidth="1"/>
    <col min="3" max="3" width="13.75" style="3" customWidth="1"/>
    <col min="4" max="4" width="11.375" style="3" customWidth="1"/>
    <col min="5" max="5" width="20.75" style="3" customWidth="1"/>
    <col min="6" max="6" width="13.75" style="3" customWidth="1"/>
    <col min="7" max="7" width="29" style="3" customWidth="1"/>
    <col min="8" max="8" width="18.5" style="3" customWidth="1"/>
    <col min="9" max="16384" width="8.75" style="3"/>
  </cols>
  <sheetData>
    <row r="1" spans="1:9" ht="28.9" customHeight="1" x14ac:dyDescent="0.25">
      <c r="A1" s="26" t="s">
        <v>24</v>
      </c>
      <c r="B1" s="26"/>
      <c r="C1" s="26"/>
      <c r="D1" s="26"/>
      <c r="E1" s="26"/>
      <c r="F1" s="26"/>
      <c r="G1" s="26"/>
      <c r="H1" s="26"/>
      <c r="I1" s="26"/>
    </row>
    <row r="2" spans="1:9" ht="28.9" customHeight="1" x14ac:dyDescent="0.25">
      <c r="B2" s="30" t="s">
        <v>23</v>
      </c>
      <c r="C2" s="30"/>
      <c r="D2" s="30"/>
      <c r="E2" s="30"/>
      <c r="F2" s="30"/>
      <c r="G2" s="30"/>
      <c r="H2" s="30"/>
      <c r="I2" s="30"/>
    </row>
    <row r="3" spans="1:9" ht="36" customHeight="1" thickBot="1" x14ac:dyDescent="0.3">
      <c r="B3" s="30"/>
      <c r="C3" s="30"/>
      <c r="D3" s="30"/>
      <c r="E3" s="30"/>
      <c r="F3" s="30"/>
      <c r="G3" s="30"/>
      <c r="H3" s="30"/>
      <c r="I3" s="30"/>
    </row>
    <row r="4" spans="1:9" ht="25.5" customHeight="1" x14ac:dyDescent="0.25">
      <c r="B4" s="8" t="s">
        <v>0</v>
      </c>
      <c r="C4" s="9" t="s">
        <v>3</v>
      </c>
      <c r="D4" s="9" t="s">
        <v>8</v>
      </c>
      <c r="E4" s="9" t="s">
        <v>6</v>
      </c>
      <c r="F4" s="10" t="s">
        <v>4</v>
      </c>
      <c r="G4" s="4" t="s">
        <v>16</v>
      </c>
      <c r="H4" s="11" t="s">
        <v>17</v>
      </c>
    </row>
    <row r="5" spans="1:9" ht="27" customHeight="1" x14ac:dyDescent="0.25">
      <c r="B5" s="12" t="s">
        <v>1</v>
      </c>
      <c r="C5" s="5" t="s">
        <v>18</v>
      </c>
      <c r="D5" s="13">
        <v>0.33</v>
      </c>
      <c r="E5" s="27" t="s">
        <v>19</v>
      </c>
      <c r="F5" s="14">
        <v>0</v>
      </c>
      <c r="G5" s="15">
        <v>1455721.4759500001</v>
      </c>
      <c r="H5" s="16">
        <f>D5*((1-F5)*G5)</f>
        <v>480388.08706350008</v>
      </c>
    </row>
    <row r="6" spans="1:9" ht="30" x14ac:dyDescent="0.25">
      <c r="B6" s="12" t="s">
        <v>2</v>
      </c>
      <c r="C6" s="5" t="s">
        <v>20</v>
      </c>
      <c r="D6" s="17">
        <f>1-D5</f>
        <v>0.66999999999999993</v>
      </c>
      <c r="E6" s="28"/>
      <c r="F6" s="14">
        <v>0</v>
      </c>
      <c r="G6" s="15">
        <v>2954903.0191500001</v>
      </c>
      <c r="H6" s="16">
        <f>D6*((1-F6)*G6)</f>
        <v>1979785.0228304998</v>
      </c>
    </row>
    <row r="7" spans="1:9" ht="21.4" customHeight="1" x14ac:dyDescent="0.25">
      <c r="B7" s="12" t="s">
        <v>5</v>
      </c>
      <c r="C7" s="4" t="s">
        <v>7</v>
      </c>
      <c r="D7" s="18">
        <v>1</v>
      </c>
      <c r="E7" s="4" t="s">
        <v>21</v>
      </c>
      <c r="F7" s="19">
        <v>0</v>
      </c>
      <c r="G7" s="4">
        <f>2*0.55*6000*0.8</f>
        <v>5280.0000000000009</v>
      </c>
      <c r="H7" s="20">
        <f>(G7*F7)*D7</f>
        <v>0</v>
      </c>
    </row>
    <row r="8" spans="1:9" ht="21.4" customHeight="1" thickBot="1" x14ac:dyDescent="0.3">
      <c r="B8" s="21"/>
      <c r="C8" s="22"/>
      <c r="D8" s="22"/>
      <c r="E8" s="22"/>
      <c r="F8" s="29" t="s">
        <v>22</v>
      </c>
      <c r="G8" s="29"/>
      <c r="H8" s="23">
        <f>SUM(H5:H7)</f>
        <v>2460173.109894</v>
      </c>
    </row>
    <row r="9" spans="1:9" x14ac:dyDescent="0.25">
      <c r="B9" s="6"/>
      <c r="C9" s="6"/>
      <c r="D9" s="6"/>
      <c r="E9" s="6"/>
      <c r="F9" s="6"/>
    </row>
    <row r="10" spans="1:9" x14ac:dyDescent="0.25">
      <c r="B10" s="7" t="s">
        <v>9</v>
      </c>
    </row>
    <row r="11" spans="1:9" x14ac:dyDescent="0.25">
      <c r="B11" s="3" t="s">
        <v>10</v>
      </c>
    </row>
    <row r="12" spans="1:9" x14ac:dyDescent="0.25">
      <c r="B12" s="3" t="s">
        <v>11</v>
      </c>
    </row>
    <row r="13" spans="1:9" x14ac:dyDescent="0.25">
      <c r="B13" s="3" t="s">
        <v>12</v>
      </c>
    </row>
    <row r="15" spans="1:9" ht="15.75" thickBot="1" x14ac:dyDescent="0.3"/>
    <row r="16" spans="1:9" x14ac:dyDescent="0.25">
      <c r="B16" s="24"/>
      <c r="C16" s="24"/>
      <c r="D16" s="24"/>
    </row>
    <row r="17" spans="2:4" ht="15.75" thickBot="1" x14ac:dyDescent="0.3">
      <c r="B17" s="25"/>
      <c r="C17" s="25"/>
      <c r="D17" s="25"/>
    </row>
    <row r="18" spans="2:4" ht="48" thickBot="1" x14ac:dyDescent="0.3">
      <c r="B18" s="1" t="s">
        <v>13</v>
      </c>
      <c r="C18" s="2" t="s">
        <v>14</v>
      </c>
      <c r="D18" s="1" t="s">
        <v>15</v>
      </c>
    </row>
  </sheetData>
  <mergeCells count="7">
    <mergeCell ref="B16:B17"/>
    <mergeCell ref="C16:C17"/>
    <mergeCell ref="D16:D17"/>
    <mergeCell ref="A1:I1"/>
    <mergeCell ref="E5:E6"/>
    <mergeCell ref="F8:G8"/>
    <mergeCell ref="B2: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גיליון1</vt:lpstr>
      <vt:lpstr>גיליון1!כותרת_מכרז</vt:lpstr>
    </vt:vector>
  </TitlesOfParts>
  <Company>GT Israel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Sarel Kadosh</dc:creator>
  <cp:lastModifiedBy>אלון דר</cp:lastModifiedBy>
  <dcterms:created xsi:type="dcterms:W3CDTF">2022-01-31T11:43:35Z</dcterms:created>
  <dcterms:modified xsi:type="dcterms:W3CDTF">2023-12-27T07:00:35Z</dcterms:modified>
</cp:coreProperties>
</file>